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/>
  <c r="G25" i="1"/>
  <c r="G24" i="1"/>
  <c r="G23" i="1"/>
  <c r="G22" i="1"/>
  <c r="G20" i="1"/>
  <c r="G19" i="1"/>
  <c r="G18" i="1"/>
  <c r="G17" i="1"/>
  <c r="G16" i="1"/>
  <c r="G15" i="1"/>
  <c r="G13" i="1"/>
  <c r="G12" i="1"/>
  <c r="G11" i="1"/>
  <c r="G10" i="1"/>
  <c r="G8" i="1"/>
  <c r="G7" i="1"/>
  <c r="G6" i="1"/>
  <c r="G5" i="1"/>
  <c r="F28" i="1"/>
  <c r="F27" i="1"/>
  <c r="F25" i="1"/>
  <c r="F24" i="1"/>
  <c r="F23" i="1"/>
  <c r="F22" i="1"/>
  <c r="F20" i="1"/>
  <c r="F19" i="1"/>
  <c r="F18" i="1"/>
  <c r="F17" i="1"/>
  <c r="F16" i="1"/>
  <c r="F15" i="1"/>
  <c r="F13" i="1"/>
  <c r="F12" i="1"/>
  <c r="F11" i="1"/>
  <c r="F10" i="1"/>
  <c r="F8" i="1"/>
  <c r="F7" i="1"/>
  <c r="F6" i="1"/>
  <c r="F5" i="1"/>
  <c r="E28" i="1"/>
  <c r="E27" i="1"/>
  <c r="E25" i="1"/>
  <c r="E24" i="1"/>
  <c r="E23" i="1"/>
  <c r="E22" i="1"/>
  <c r="E20" i="1"/>
  <c r="E19" i="1"/>
  <c r="E18" i="1"/>
  <c r="E17" i="1"/>
  <c r="E16" i="1"/>
  <c r="E15" i="1"/>
  <c r="E13" i="1"/>
  <c r="E12" i="1"/>
  <c r="E11" i="1"/>
  <c r="E10" i="1"/>
  <c r="E8" i="1"/>
  <c r="E7" i="1"/>
  <c r="E6" i="1"/>
  <c r="E5" i="1"/>
  <c r="D28" i="1"/>
  <c r="D27" i="1"/>
  <c r="D25" i="1"/>
  <c r="D24" i="1"/>
  <c r="D23" i="1"/>
  <c r="D22" i="1"/>
  <c r="D20" i="1"/>
  <c r="D19" i="1"/>
  <c r="D18" i="1"/>
  <c r="D17" i="1"/>
  <c r="D16" i="1"/>
  <c r="D15" i="1"/>
  <c r="D13" i="1"/>
  <c r="D12" i="1"/>
  <c r="D11" i="1"/>
  <c r="D10" i="1"/>
  <c r="D8" i="1"/>
  <c r="D7" i="1"/>
  <c r="D6" i="1"/>
  <c r="D5" i="1"/>
</calcChain>
</file>

<file path=xl/sharedStrings.xml><?xml version="1.0" encoding="utf-8"?>
<sst xmlns="http://schemas.openxmlformats.org/spreadsheetml/2006/main" count="27" uniqueCount="26">
  <si>
    <t>Classification</t>
  </si>
  <si>
    <t>Step</t>
  </si>
  <si>
    <t>Level A</t>
  </si>
  <si>
    <t>Assoc Lecturer</t>
  </si>
  <si>
    <t>Level B</t>
  </si>
  <si>
    <t>Lecturer</t>
  </si>
  <si>
    <t>Level C</t>
  </si>
  <si>
    <t>Snr Lecturer</t>
  </si>
  <si>
    <t>Level D</t>
  </si>
  <si>
    <t>Assoc Professor</t>
  </si>
  <si>
    <t>Level E</t>
  </si>
  <si>
    <t>Professor</t>
  </si>
  <si>
    <t xml:space="preserve">               ACADEMIC STAFF SALARY RATES</t>
  </si>
  <si>
    <t>or required to carry out full subject co-ordination activities</t>
  </si>
  <si>
    <t>11.05.12</t>
  </si>
  <si>
    <t>3*</t>
  </si>
  <si>
    <r>
      <rPr>
        <b/>
        <sz val="9"/>
        <rFont val="Arial"/>
        <family val="2"/>
      </rPr>
      <t>*</t>
    </r>
    <r>
      <rPr>
        <sz val="9"/>
        <rFont val="Arial"/>
      </rPr>
      <t xml:space="preserve"> Minimum for an Academic Staff member with a relevant doctoral qualification </t>
    </r>
  </si>
  <si>
    <t>3% Effective</t>
  </si>
  <si>
    <t>11.04.14</t>
  </si>
  <si>
    <t xml:space="preserve">Rate    from </t>
  </si>
  <si>
    <t>10.04.15</t>
  </si>
  <si>
    <t>08.04.16</t>
  </si>
  <si>
    <t>13.01.17</t>
  </si>
  <si>
    <t>3.25% Effective</t>
  </si>
  <si>
    <t>3.75% Effective</t>
  </si>
  <si>
    <t xml:space="preserve">(ACADEMIC STAFF) ENTERPRISE AGREEMENT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</si>
</sst>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</font>
    <font>
      <sz val="9"/>
      <color indexed="8"/>
      <name val="Verdana"/>
      <family val="2"/>
    </font>
    <font>
      <b/>
      <sz val="9"/>
      <color indexed="8"/>
      <name val="MS Sans Serif"/>
      <family val="2"/>
    </font>
    <font>
      <sz val="9"/>
      <color indexed="8"/>
      <name val="MS Sans Serif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6" fontId="5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center" vertical="top" wrapText="1"/>
    </xf>
    <xf numFmtId="6" fontId="5" fillId="0" borderId="4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4" sqref="E4"/>
    </sheetView>
  </sheetViews>
  <sheetFormatPr defaultRowHeight="12.75" x14ac:dyDescent="0.2"/>
  <cols>
    <col min="1" max="1" width="15.140625" customWidth="1"/>
    <col min="2" max="2" width="6" customWidth="1"/>
    <col min="3" max="3" width="10.28515625" customWidth="1"/>
    <col min="4" max="4" width="9.7109375" customWidth="1"/>
    <col min="5" max="5" width="9.85546875" customWidth="1"/>
    <col min="6" max="6" width="9.42578125" customWidth="1"/>
    <col min="7" max="7" width="9.85546875" customWidth="1"/>
  </cols>
  <sheetData>
    <row r="1" spans="1:7" x14ac:dyDescent="0.2">
      <c r="A1" s="17" t="s">
        <v>25</v>
      </c>
      <c r="B1" s="1"/>
      <c r="C1" s="2"/>
      <c r="D1" s="2"/>
      <c r="E1" s="2"/>
      <c r="F1" s="2"/>
      <c r="G1" s="2"/>
    </row>
    <row r="2" spans="1:7" x14ac:dyDescent="0.2">
      <c r="A2" s="1" t="s">
        <v>12</v>
      </c>
      <c r="B2" s="1"/>
      <c r="C2" s="2"/>
      <c r="D2" s="2"/>
      <c r="E2" s="2"/>
      <c r="F2" s="2"/>
      <c r="G2" s="2"/>
    </row>
    <row r="3" spans="1:7" ht="21" x14ac:dyDescent="0.2">
      <c r="A3" s="3"/>
      <c r="B3" s="4"/>
      <c r="C3" s="9" t="s">
        <v>19</v>
      </c>
      <c r="D3" s="9" t="s">
        <v>17</v>
      </c>
      <c r="E3" s="9" t="s">
        <v>17</v>
      </c>
      <c r="F3" s="9" t="s">
        <v>23</v>
      </c>
      <c r="G3" s="14" t="s">
        <v>24</v>
      </c>
    </row>
    <row r="4" spans="1:7" x14ac:dyDescent="0.2">
      <c r="A4" s="5" t="s">
        <v>0</v>
      </c>
      <c r="B4" s="4" t="s">
        <v>1</v>
      </c>
      <c r="C4" s="9" t="s">
        <v>14</v>
      </c>
      <c r="D4" s="9" t="s">
        <v>18</v>
      </c>
      <c r="E4" s="9" t="s">
        <v>20</v>
      </c>
      <c r="F4" s="9" t="s">
        <v>21</v>
      </c>
      <c r="G4" s="14" t="s">
        <v>22</v>
      </c>
    </row>
    <row r="5" spans="1:7" x14ac:dyDescent="0.2">
      <c r="A5" s="6" t="s">
        <v>2</v>
      </c>
      <c r="B5" s="7">
        <v>1</v>
      </c>
      <c r="C5" s="10">
        <v>67740</v>
      </c>
      <c r="D5" s="10">
        <f t="shared" ref="D5:D8" si="0">SUM(C5)*3/100+C5</f>
        <v>69772.2</v>
      </c>
      <c r="E5" s="10">
        <f>SUM(D5)*3/100+D5</f>
        <v>71865.365999999995</v>
      </c>
      <c r="F5" s="10">
        <f>SUM(E5)*3.25/100+E5</f>
        <v>74200.990395000001</v>
      </c>
      <c r="G5" s="15">
        <f>SUM(F5)*3.75/100+F5</f>
        <v>76983.5275348125</v>
      </c>
    </row>
    <row r="6" spans="1:7" x14ac:dyDescent="0.2">
      <c r="A6" s="6" t="s">
        <v>3</v>
      </c>
      <c r="B6" s="7">
        <v>2</v>
      </c>
      <c r="C6" s="10">
        <v>72440</v>
      </c>
      <c r="D6" s="10">
        <f t="shared" si="0"/>
        <v>74613.2</v>
      </c>
      <c r="E6" s="10">
        <f>SUM(D6)*3/100+D6</f>
        <v>76851.59599999999</v>
      </c>
      <c r="F6" s="10">
        <f>SUM(E6)*3.25/100+E6</f>
        <v>79349.272869999986</v>
      </c>
      <c r="G6" s="15">
        <f>SUM(F6)*3.75/100+F6</f>
        <v>82324.870602624986</v>
      </c>
    </row>
    <row r="7" spans="1:7" x14ac:dyDescent="0.2">
      <c r="A7" s="3"/>
      <c r="B7" s="4" t="s">
        <v>15</v>
      </c>
      <c r="C7" s="10">
        <v>77140</v>
      </c>
      <c r="D7" s="10">
        <f t="shared" si="0"/>
        <v>79454.2</v>
      </c>
      <c r="E7" s="10">
        <f>SUM(D7)*3/100+D7</f>
        <v>81837.826000000001</v>
      </c>
      <c r="F7" s="10">
        <f>SUM(E7)*3.25/100+E7</f>
        <v>84497.555345000001</v>
      </c>
      <c r="G7" s="15">
        <f>SUM(F7)*3.75/100+F7</f>
        <v>87666.213670437501</v>
      </c>
    </row>
    <row r="8" spans="1:7" x14ac:dyDescent="0.2">
      <c r="A8" s="3"/>
      <c r="B8" s="7">
        <v>4</v>
      </c>
      <c r="C8" s="10">
        <v>81840</v>
      </c>
      <c r="D8" s="10">
        <f t="shared" si="0"/>
        <v>84295.2</v>
      </c>
      <c r="E8" s="10">
        <f>SUM(D8)*3/100+D8</f>
        <v>86824.055999999997</v>
      </c>
      <c r="F8" s="10">
        <f>SUM(E8)*3.25/100+E8</f>
        <v>89645.837820000001</v>
      </c>
      <c r="G8" s="15">
        <f>SUM(F8)*3.75/100+F8</f>
        <v>93007.556738250001</v>
      </c>
    </row>
    <row r="9" spans="1:7" x14ac:dyDescent="0.2">
      <c r="A9" s="8"/>
      <c r="B9" s="8"/>
      <c r="C9" s="11"/>
      <c r="D9" s="11"/>
      <c r="E9" s="11"/>
      <c r="F9" s="11"/>
      <c r="G9" s="16"/>
    </row>
    <row r="10" spans="1:7" x14ac:dyDescent="0.2">
      <c r="A10" s="6" t="s">
        <v>4</v>
      </c>
      <c r="B10" s="7">
        <v>1</v>
      </c>
      <c r="C10" s="10">
        <v>85989</v>
      </c>
      <c r="D10" s="10">
        <f t="shared" ref="D10:D13" si="1">SUM(C10)*3/100+C10</f>
        <v>88568.67</v>
      </c>
      <c r="E10" s="10">
        <f>SUM(D10)*3/100+D10</f>
        <v>91225.730100000001</v>
      </c>
      <c r="F10" s="10">
        <f>SUM(E10)*3.25/100+E10</f>
        <v>94190.566328250003</v>
      </c>
      <c r="G10" s="15">
        <f>SUM(F10)*3.75/100+F10</f>
        <v>97722.712565559385</v>
      </c>
    </row>
    <row r="11" spans="1:7" x14ac:dyDescent="0.2">
      <c r="A11" s="6" t="s">
        <v>5</v>
      </c>
      <c r="B11" s="7">
        <v>2</v>
      </c>
      <c r="C11" s="10">
        <v>92205</v>
      </c>
      <c r="D11" s="10">
        <f t="shared" si="1"/>
        <v>94971.15</v>
      </c>
      <c r="E11" s="10">
        <f>SUM(D11)*3/100+D11</f>
        <v>97820.284499999994</v>
      </c>
      <c r="F11" s="10">
        <f>SUM(E11)*3.25/100+E11</f>
        <v>100999.44374624999</v>
      </c>
      <c r="G11" s="15">
        <f>SUM(F11)*3.75/100+F11</f>
        <v>104786.92288673436</v>
      </c>
    </row>
    <row r="12" spans="1:7" x14ac:dyDescent="0.2">
      <c r="A12" s="3"/>
      <c r="B12" s="7">
        <v>3</v>
      </c>
      <c r="C12" s="10">
        <v>95321</v>
      </c>
      <c r="D12" s="10">
        <f t="shared" si="1"/>
        <v>98180.63</v>
      </c>
      <c r="E12" s="10">
        <f>SUM(D12)*3/100+D12</f>
        <v>101126.04890000001</v>
      </c>
      <c r="F12" s="10">
        <f>SUM(E12)*3.25/100+E12</f>
        <v>104412.64548925</v>
      </c>
      <c r="G12" s="15">
        <f>SUM(F12)*3.75/100+F12</f>
        <v>108328.11969509687</v>
      </c>
    </row>
    <row r="13" spans="1:7" x14ac:dyDescent="0.2">
      <c r="A13" s="3"/>
      <c r="B13" s="7">
        <v>4</v>
      </c>
      <c r="C13" s="10">
        <v>101538</v>
      </c>
      <c r="D13" s="10">
        <f t="shared" si="1"/>
        <v>104584.14</v>
      </c>
      <c r="E13" s="10">
        <f>SUM(D13)*3/100+D13</f>
        <v>107721.6642</v>
      </c>
      <c r="F13" s="10">
        <f>SUM(E13)*3.25/100+E13</f>
        <v>111222.6182865</v>
      </c>
      <c r="G13" s="15">
        <f>SUM(F13)*3.75/100+F13</f>
        <v>115393.46647224374</v>
      </c>
    </row>
    <row r="14" spans="1:7" x14ac:dyDescent="0.2">
      <c r="A14" s="8"/>
      <c r="B14" s="8"/>
      <c r="C14" s="11"/>
      <c r="D14" s="11"/>
      <c r="E14" s="11"/>
      <c r="F14" s="11"/>
      <c r="G14" s="16"/>
    </row>
    <row r="15" spans="1:7" x14ac:dyDescent="0.2">
      <c r="A15" s="6" t="s">
        <v>6</v>
      </c>
      <c r="B15" s="7">
        <v>1</v>
      </c>
      <c r="C15" s="10">
        <v>104645</v>
      </c>
      <c r="D15" s="10">
        <f t="shared" ref="D15:D20" si="2">SUM(C15)*3/100+C15</f>
        <v>107784.35</v>
      </c>
      <c r="E15" s="10">
        <f t="shared" ref="E15:E20" si="3">SUM(D15)*3/100+D15</f>
        <v>111017.8805</v>
      </c>
      <c r="F15" s="10">
        <f t="shared" ref="F15:F20" si="4">SUM(E15)*3.25/100+E15</f>
        <v>114625.96161625</v>
      </c>
      <c r="G15" s="15">
        <f t="shared" ref="G15:G20" si="5">SUM(F15)*3.75/100+F15</f>
        <v>118924.43517685938</v>
      </c>
    </row>
    <row r="16" spans="1:7" x14ac:dyDescent="0.2">
      <c r="A16" s="6" t="s">
        <v>7</v>
      </c>
      <c r="B16" s="7">
        <v>2</v>
      </c>
      <c r="C16" s="10">
        <v>107758</v>
      </c>
      <c r="D16" s="10">
        <f t="shared" si="2"/>
        <v>110990.74</v>
      </c>
      <c r="E16" s="10">
        <f t="shared" si="3"/>
        <v>114320.46220000001</v>
      </c>
      <c r="F16" s="10">
        <f t="shared" si="4"/>
        <v>118035.87722150001</v>
      </c>
      <c r="G16" s="15">
        <f t="shared" si="5"/>
        <v>122462.22261730625</v>
      </c>
    </row>
    <row r="17" spans="1:7" x14ac:dyDescent="0.2">
      <c r="A17" s="3"/>
      <c r="B17" s="7">
        <v>3</v>
      </c>
      <c r="C17" s="10">
        <v>110867</v>
      </c>
      <c r="D17" s="10">
        <f t="shared" si="2"/>
        <v>114193.01</v>
      </c>
      <c r="E17" s="10">
        <f t="shared" si="3"/>
        <v>117618.80029999999</v>
      </c>
      <c r="F17" s="10">
        <f t="shared" si="4"/>
        <v>121441.41130974999</v>
      </c>
      <c r="G17" s="15">
        <f t="shared" si="5"/>
        <v>125995.46423386561</v>
      </c>
    </row>
    <row r="18" spans="1:7" x14ac:dyDescent="0.2">
      <c r="A18" s="3"/>
      <c r="B18" s="7">
        <v>4</v>
      </c>
      <c r="C18" s="10">
        <v>113978</v>
      </c>
      <c r="D18" s="10">
        <f t="shared" si="2"/>
        <v>117397.34</v>
      </c>
      <c r="E18" s="10">
        <f t="shared" si="3"/>
        <v>120919.26019999999</v>
      </c>
      <c r="F18" s="10">
        <f t="shared" si="4"/>
        <v>124849.13615649998</v>
      </c>
      <c r="G18" s="15">
        <f t="shared" si="5"/>
        <v>129530.97876236873</v>
      </c>
    </row>
    <row r="19" spans="1:7" x14ac:dyDescent="0.2">
      <c r="A19" s="3"/>
      <c r="B19" s="7">
        <v>5</v>
      </c>
      <c r="C19" s="10">
        <v>117084</v>
      </c>
      <c r="D19" s="10">
        <f t="shared" si="2"/>
        <v>120596.52</v>
      </c>
      <c r="E19" s="10">
        <f t="shared" si="3"/>
        <v>124214.41560000001</v>
      </c>
      <c r="F19" s="10">
        <f t="shared" si="4"/>
        <v>128251.38410700001</v>
      </c>
      <c r="G19" s="15">
        <f t="shared" si="5"/>
        <v>133060.8110110125</v>
      </c>
    </row>
    <row r="20" spans="1:7" x14ac:dyDescent="0.2">
      <c r="A20" s="3"/>
      <c r="B20" s="7">
        <v>6</v>
      </c>
      <c r="C20" s="10">
        <v>120200</v>
      </c>
      <c r="D20" s="10">
        <f t="shared" si="2"/>
        <v>123806</v>
      </c>
      <c r="E20" s="10">
        <f t="shared" si="3"/>
        <v>127520.18</v>
      </c>
      <c r="F20" s="10">
        <f t="shared" si="4"/>
        <v>131664.58585</v>
      </c>
      <c r="G20" s="15">
        <f t="shared" si="5"/>
        <v>136602.00781937499</v>
      </c>
    </row>
    <row r="21" spans="1:7" x14ac:dyDescent="0.2">
      <c r="A21" s="8"/>
      <c r="B21" s="8"/>
      <c r="C21" s="11"/>
      <c r="D21" s="11"/>
      <c r="E21" s="11"/>
      <c r="F21" s="11"/>
      <c r="G21" s="16"/>
    </row>
    <row r="22" spans="1:7" x14ac:dyDescent="0.2">
      <c r="A22" s="6" t="s">
        <v>8</v>
      </c>
      <c r="B22" s="7">
        <v>1</v>
      </c>
      <c r="C22" s="10">
        <v>125382</v>
      </c>
      <c r="D22" s="10">
        <f t="shared" ref="D22:D25" si="6">SUM(C22)*3/100+C22</f>
        <v>129143.46</v>
      </c>
      <c r="E22" s="10">
        <f>SUM(D22)*3/100+D22</f>
        <v>133017.76380000002</v>
      </c>
      <c r="F22" s="10">
        <f>SUM(E22)*3.25/100+E22</f>
        <v>137340.84112350002</v>
      </c>
      <c r="G22" s="15">
        <f>SUM(F22)*3.75/100+F22</f>
        <v>142491.12266563126</v>
      </c>
    </row>
    <row r="23" spans="1:7" x14ac:dyDescent="0.2">
      <c r="A23" s="6" t="s">
        <v>9</v>
      </c>
      <c r="B23" s="7">
        <v>2</v>
      </c>
      <c r="C23" s="10">
        <v>129529</v>
      </c>
      <c r="D23" s="10">
        <f t="shared" si="6"/>
        <v>133414.87</v>
      </c>
      <c r="E23" s="10">
        <f>SUM(D23)*3/100+D23</f>
        <v>137417.3161</v>
      </c>
      <c r="F23" s="10">
        <f>SUM(E23)*3.25/100+E23</f>
        <v>141883.37887324998</v>
      </c>
      <c r="G23" s="15">
        <f>SUM(F23)*3.75/100+F23</f>
        <v>147204.00558099686</v>
      </c>
    </row>
    <row r="24" spans="1:7" x14ac:dyDescent="0.2">
      <c r="A24" s="3"/>
      <c r="B24" s="7">
        <v>3</v>
      </c>
      <c r="C24" s="10">
        <v>133672</v>
      </c>
      <c r="D24" s="10">
        <f t="shared" si="6"/>
        <v>137682.16</v>
      </c>
      <c r="E24" s="10">
        <f>SUM(D24)*3/100+D24</f>
        <v>141812.62479999999</v>
      </c>
      <c r="F24" s="10">
        <f>SUM(E24)*3.25/100+E24</f>
        <v>146421.535106</v>
      </c>
      <c r="G24" s="15">
        <f>SUM(F24)*3.75/100+F24</f>
        <v>151912.342672475</v>
      </c>
    </row>
    <row r="25" spans="1:7" x14ac:dyDescent="0.2">
      <c r="A25" s="3"/>
      <c r="B25" s="7">
        <v>4</v>
      </c>
      <c r="C25" s="10">
        <v>137819</v>
      </c>
      <c r="D25" s="10">
        <f t="shared" si="6"/>
        <v>141953.57</v>
      </c>
      <c r="E25" s="10">
        <f>SUM(D25)*3/100+D25</f>
        <v>146212.1771</v>
      </c>
      <c r="F25" s="10">
        <f>SUM(E25)*3.25/100+E25</f>
        <v>150964.07285575001</v>
      </c>
      <c r="G25" s="15">
        <f>SUM(F25)*3.75/100+F25</f>
        <v>156625.22558784063</v>
      </c>
    </row>
    <row r="26" spans="1:7" x14ac:dyDescent="0.2">
      <c r="A26" s="8"/>
      <c r="B26" s="8"/>
      <c r="C26" s="11"/>
      <c r="D26" s="11"/>
      <c r="E26" s="11"/>
      <c r="F26" s="11"/>
      <c r="G26" s="16"/>
    </row>
    <row r="27" spans="1:7" x14ac:dyDescent="0.2">
      <c r="A27" s="6" t="s">
        <v>10</v>
      </c>
      <c r="B27" s="7">
        <v>1</v>
      </c>
      <c r="C27" s="10">
        <v>160629</v>
      </c>
      <c r="D27" s="10">
        <f t="shared" ref="D27:D28" si="7">SUM(C27)*3/100+C27</f>
        <v>165447.87</v>
      </c>
      <c r="E27" s="10">
        <f>SUM(D27)*3/100+D27</f>
        <v>170411.30609999999</v>
      </c>
      <c r="F27" s="10">
        <f>SUM(E27)*3.25/100+E27</f>
        <v>175949.67354824999</v>
      </c>
      <c r="G27" s="15">
        <f>SUM(F27)*3.75/100+F27</f>
        <v>182547.78630630937</v>
      </c>
    </row>
    <row r="28" spans="1:7" x14ac:dyDescent="0.2">
      <c r="A28" s="6" t="s">
        <v>11</v>
      </c>
      <c r="B28" s="12">
        <v>2</v>
      </c>
      <c r="C28" s="10">
        <v>166257</v>
      </c>
      <c r="D28" s="10">
        <f t="shared" si="7"/>
        <v>171244.71</v>
      </c>
      <c r="E28" s="10">
        <f>SUM(D28)*3/100+D28</f>
        <v>176382.05129999999</v>
      </c>
      <c r="F28" s="10">
        <f>SUM(E28)*3.25/100+E28</f>
        <v>182114.46796725001</v>
      </c>
      <c r="G28" s="15">
        <f>SUM(F28)*3.75/100+F28</f>
        <v>188943.7605160219</v>
      </c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13" t="s">
        <v>16</v>
      </c>
      <c r="B30" s="2"/>
      <c r="C30" s="2"/>
      <c r="D30" s="2"/>
      <c r="E30" s="2"/>
      <c r="F30" s="2"/>
      <c r="G30" s="2"/>
    </row>
    <row r="31" spans="1:7" x14ac:dyDescent="0.2">
      <c r="A31" s="2" t="s">
        <v>13</v>
      </c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</row>
    <row r="33" spans="1:3" x14ac:dyDescent="0.2">
      <c r="A33" s="2"/>
      <c r="B33" s="2"/>
      <c r="C33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Barrett</dc:creator>
  <cp:lastModifiedBy>Tori Watson</cp:lastModifiedBy>
  <cp:lastPrinted>2014-05-25T22:44:23Z</cp:lastPrinted>
  <dcterms:created xsi:type="dcterms:W3CDTF">2002-09-30T05:41:41Z</dcterms:created>
  <dcterms:modified xsi:type="dcterms:W3CDTF">2015-08-26T00:14:21Z</dcterms:modified>
</cp:coreProperties>
</file>